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ucnmuni.sharepoint.com/sites/mu-RECT-OVZ/Sdilene dokumenty/Verejne_zakazky/FAKULTY/LF/01_LF-Dodavky/20_Interier_C03_laboratorni a ciste nabytek_opakovane/ZD/Vyhlaseni/PD_vcetne_VV/"/>
    </mc:Choice>
  </mc:AlternateContent>
  <xr:revisionPtr revIDLastSave="20" documentId="8_{A9B338EF-64F8-4AED-AF2F-971972187791}" xr6:coauthVersionLast="47" xr6:coauthVersionMax="47" xr10:uidLastSave="{576BF31E-87E2-4A4A-A51E-ACF872828934}"/>
  <bookViews>
    <workbookView xWindow="-108" yWindow="-108" windowWidth="23256" windowHeight="12456" xr2:uid="{00000000-000D-0000-FFFF-FFFF00000000}"/>
  </bookViews>
  <sheets>
    <sheet name="NPO" sheetId="2" r:id="rId1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2" l="1"/>
  <c r="I22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4" i="2"/>
  <c r="I24" i="2" s="1"/>
  <c r="I25" i="2" s="1"/>
  <c r="I26" i="2"/>
</calcChain>
</file>

<file path=xl/sharedStrings.xml><?xml version="1.0" encoding="utf-8"?>
<sst xmlns="http://schemas.openxmlformats.org/spreadsheetml/2006/main" count="91" uniqueCount="86">
  <si>
    <t>POZICE/26</t>
  </si>
  <si>
    <t>NÁZEV/24</t>
  </si>
  <si>
    <t>ROZMĚRY/25</t>
  </si>
  <si>
    <t>POPIS/23</t>
  </si>
  <si>
    <t>Ks/7</t>
  </si>
  <si>
    <t>Cena/29</t>
  </si>
  <si>
    <t>CS_SCHEDULEID/30</t>
  </si>
  <si>
    <t>CS_SCHEDULETYPEID/31</t>
  </si>
  <si>
    <t>Cena celkem</t>
  </si>
  <si>
    <t>REVIZE R1</t>
  </si>
  <si>
    <t>POZICE</t>
  </si>
  <si>
    <t>NÁZEV</t>
  </si>
  <si>
    <t>ROZMĚRY</t>
  </si>
  <si>
    <t>POPIS</t>
  </si>
  <si>
    <t>Ks</t>
  </si>
  <si>
    <t>Cena/ ks</t>
  </si>
  <si>
    <t>CS_SCHEDULEID</t>
  </si>
  <si>
    <t>CS_SCHEDULETYPEID</t>
  </si>
  <si>
    <t>Cena / celkem</t>
  </si>
  <si>
    <t>N05</t>
  </si>
  <si>
    <t>STŮL NEREZOVÝ</t>
  </si>
  <si>
    <t>1500x700x900mm</t>
  </si>
  <si>
    <t>Materiál - konstrukce stolu (rám)  nerez AISI 304, pracovní deska nerez AISI 304, broušený povrch, odsazení noh od zadní stěny a zboku 25 mm (podlahový fabion), výškové stavitelné nohy do čistých prostor</t>
  </si>
  <si>
    <t>N06</t>
  </si>
  <si>
    <t>NEREZOVÝ VOZÍK DO ČP</t>
  </si>
  <si>
    <t>550x950x940mm</t>
  </si>
  <si>
    <t>Mobilní vozík s oboustrannými policemi - z jedné strany jsou rovné, z druhé zvýšené okraje, kovová konstrukce, nosnost vložených polic min.100 kg, gumová otočná kolečka min. Ø 100 mm.</t>
  </si>
  <si>
    <t>N07</t>
  </si>
  <si>
    <t>VÝLEVKA NEREZOVÁ DO ČP</t>
  </si>
  <si>
    <t>500x500x650mm</t>
  </si>
  <si>
    <t>Materiál - nerez AISI 304, povrch mat, samostatně stojící, přední strana odnímatelná - instalační dvířka - montáž přes servisní otvor,horní strana otvor pro stojánkovou baterii, baterie směšovací stojánková např. s flexibilní výtokem potažený barevným silikonem</t>
  </si>
  <si>
    <t>N08</t>
  </si>
  <si>
    <t>POLICE NEREZOVÁ</t>
  </si>
  <si>
    <t>600x300mm</t>
  </si>
  <si>
    <t>Materiál - nerez AISI 304, povrch mat, kotvená do příčky</t>
  </si>
  <si>
    <t>N11</t>
  </si>
  <si>
    <t>DÁVKOVAČ DEZINFEKCE</t>
  </si>
  <si>
    <t/>
  </si>
  <si>
    <t>nerezový nástěnný dávkovač na tekuté i gelové dezinfekce a mýdla, bezdotykový/ na loket</t>
  </si>
  <si>
    <t>N12</t>
  </si>
  <si>
    <t>ZRCADLO</t>
  </si>
  <si>
    <t>400x1500x10mm</t>
  </si>
  <si>
    <t>Materiál - hrany broušené, určeno na lepení</t>
  </si>
  <si>
    <t>N14</t>
  </si>
  <si>
    <t>DÁVKOVAČ MÝDLA</t>
  </si>
  <si>
    <t>N16</t>
  </si>
  <si>
    <t>SKŘÍŇKA DŘEZOVÁ</t>
  </si>
  <si>
    <t>600x500x900mm</t>
  </si>
  <si>
    <t>Materiál - nerez AISI 304, povrch mat, 1 police výškově přestavitelné, sokl v = 50mm, dřez nerezový, matný, úchytky, automatická umyvadlová baterie směšovací s vysokým ramínkem, chrom, přisazená k lavici</t>
  </si>
  <si>
    <t>N23</t>
  </si>
  <si>
    <t>ZÁSOBNÍK PAPÍR. RUČNÍKŮ</t>
  </si>
  <si>
    <t>Nerezový zásobník na papírové utěrky</t>
  </si>
  <si>
    <t>N26</t>
  </si>
  <si>
    <t>LAVICE PŘEKROČNÁ</t>
  </si>
  <si>
    <t>1000x300x400mm</t>
  </si>
  <si>
    <t>Materiál - nerez AISI 304, povrch mat, 1 police pevné, sokl v = 50mm</t>
  </si>
  <si>
    <t>N49</t>
  </si>
  <si>
    <t>REGÁL NEREZ</t>
  </si>
  <si>
    <t>700x400x1800mm</t>
  </si>
  <si>
    <t>Materiál - nerez AISI 304, povrch mat, 4x police - spodní a honí police pevné, 2 výškově přestavitelné, výškově stavitelné nožky do čistých prostor</t>
  </si>
  <si>
    <t>N50</t>
  </si>
  <si>
    <t>KOŠ</t>
  </si>
  <si>
    <t>120L</t>
  </si>
  <si>
    <t>materiál nerez, s výkyvným víkem, s rukojetí vlevo i vpravo, snadná manipulace i čištění</t>
  </si>
  <si>
    <t>N57</t>
  </si>
  <si>
    <t>SKŘÍŇ POLICOVÁ NEREZ</t>
  </si>
  <si>
    <t>600x500x1850mm</t>
  </si>
  <si>
    <t>Materiál - nerez AISI 304, povrch mat, spodní a horní police pevné, 3 výškově přestavitelné, dokrytování k podhledu, sokl v = 50mm, kovový, rektifikovatelný</t>
  </si>
  <si>
    <t>N62</t>
  </si>
  <si>
    <t>SKŘÍŇ BOXY NEREZ</t>
  </si>
  <si>
    <t>300x500x1850mm</t>
  </si>
  <si>
    <t>Materiál - nerez AISI 304, povrch mat, 1x šatní tyč, dokrytování k podhledu, sokl v = 50mm, horní díl skříňky regulovatelný z důvodu odsávání</t>
  </si>
  <si>
    <t>N75</t>
  </si>
  <si>
    <t>SKŘÍŇ PROKLÁDACÍ</t>
  </si>
  <si>
    <t>600x400x1850mm</t>
  </si>
  <si>
    <t>N86</t>
  </si>
  <si>
    <t>LAVICE NEREZOVÁ</t>
  </si>
  <si>
    <t>Materiál - konstrukce lavice (rám)  nerez AISI 304, horní deska nerez AISI 304, broušený povrch</t>
  </si>
  <si>
    <t>N93</t>
  </si>
  <si>
    <t>ŽIDLE DO ČP</t>
  </si>
  <si>
    <t>Doprava</t>
  </si>
  <si>
    <t>Montáž</t>
  </si>
  <si>
    <t>CENA CELKEM</t>
  </si>
  <si>
    <t>Cena 21% DPH</t>
  </si>
  <si>
    <t>Cena celkem s DPH</t>
  </si>
  <si>
    <t>Materiál - plast, celoplastová, ergonomické projmutí sedáku a opěráku, vysoce odolná proti chemikáliím a mechanickému poškození, max.nosnost 110kg nebo více, hloubka sedáku max 525mm, celková výška max 880mm, výška sedu min 450mm, šířka sedáku min 410mm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</si>
</sst>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;[Red]#,##0.00\ &quot;Kč&quot;"/>
  </numFmts>
  <fonts count="7" x14ac:knownFonts="1">
    <font>
      <sz val="11"/>
      <name val="Calibri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0"/>
      <name val="Arial CE"/>
      <family val="2"/>
      <charset val="238"/>
    </font>
    <font>
      <b/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/>
    </xf>
    <xf numFmtId="0" fontId="3" fillId="0" borderId="4" xfId="0" applyFont="1" applyBorder="1"/>
    <xf numFmtId="0" fontId="4" fillId="0" borderId="3" xfId="0" applyFont="1" applyBorder="1"/>
    <xf numFmtId="0" fontId="0" fillId="2" borderId="1" xfId="0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0" fillId="2" borderId="1" xfId="0" applyFill="1" applyBorder="1"/>
    <xf numFmtId="0" fontId="2" fillId="0" borderId="0" xfId="0" applyFont="1"/>
    <xf numFmtId="0" fontId="6" fillId="0" borderId="0" xfId="0" applyFont="1"/>
    <xf numFmtId="164" fontId="0" fillId="0" borderId="1" xfId="0" applyNumberFormat="1" applyBorder="1" applyAlignment="1">
      <alignment horizontal="left" vertical="center"/>
    </xf>
    <xf numFmtId="164" fontId="0" fillId="2" borderId="1" xfId="0" applyNumberFormat="1" applyFill="1" applyBorder="1" applyAlignment="1">
      <alignment horizontal="left" vertical="center"/>
    </xf>
    <xf numFmtId="164" fontId="1" fillId="0" borderId="1" xfId="0" applyNumberFormat="1" applyFont="1" applyBorder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164" fontId="5" fillId="2" borderId="1" xfId="0" applyNumberFormat="1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B8FDA-02E1-49CC-93D0-517243C4C393}">
  <dimension ref="A1:I29"/>
  <sheetViews>
    <sheetView tabSelected="1" topLeftCell="A2" zoomScaleNormal="100" workbookViewId="0">
      <selection activeCell="D20" sqref="D20"/>
    </sheetView>
  </sheetViews>
  <sheetFormatPr defaultRowHeight="14.4" x14ac:dyDescent="0.3"/>
  <cols>
    <col min="1" max="1" width="9.33203125" style="4" customWidth="1"/>
    <col min="2" max="2" width="29.5546875" customWidth="1"/>
    <col min="3" max="3" width="18" style="4" customWidth="1"/>
    <col min="4" max="4" width="35.88671875" style="2" customWidth="1"/>
    <col min="5" max="5" width="5.33203125" style="4" customWidth="1"/>
    <col min="6" max="6" width="12.6640625" style="4" customWidth="1"/>
    <col min="7" max="8" width="12.6640625" hidden="1" customWidth="1"/>
    <col min="9" max="9" width="15.6640625" style="4" bestFit="1" customWidth="1"/>
  </cols>
  <sheetData>
    <row r="1" spans="1:9" hidden="1" x14ac:dyDescent="0.3">
      <c r="A1" s="4" t="s">
        <v>0</v>
      </c>
      <c r="B1" t="s">
        <v>1</v>
      </c>
      <c r="C1" s="4" t="s">
        <v>2</v>
      </c>
      <c r="D1" s="2" t="s">
        <v>3</v>
      </c>
      <c r="E1" s="4" t="s">
        <v>4</v>
      </c>
      <c r="F1" s="4" t="s">
        <v>5</v>
      </c>
      <c r="G1" t="s">
        <v>6</v>
      </c>
      <c r="H1" t="s">
        <v>7</v>
      </c>
      <c r="I1" s="6" t="s">
        <v>8</v>
      </c>
    </row>
    <row r="2" spans="1:9" ht="18" x14ac:dyDescent="0.35">
      <c r="B2" s="14" t="s">
        <v>9</v>
      </c>
      <c r="I2" s="6"/>
    </row>
    <row r="3" spans="1:9" ht="36.75" customHeight="1" x14ac:dyDescent="0.3">
      <c r="A3" s="7" t="s">
        <v>10</v>
      </c>
      <c r="B3" s="7" t="s">
        <v>11</v>
      </c>
      <c r="C3" s="7" t="s">
        <v>12</v>
      </c>
      <c r="D3" s="10" t="s">
        <v>13</v>
      </c>
      <c r="E3" s="7" t="s">
        <v>14</v>
      </c>
      <c r="F3" s="11" t="s">
        <v>15</v>
      </c>
      <c r="G3" s="12" t="s">
        <v>16</v>
      </c>
      <c r="H3" s="12" t="s">
        <v>17</v>
      </c>
      <c r="I3" s="11" t="s">
        <v>18</v>
      </c>
    </row>
    <row r="4" spans="1:9" ht="72" x14ac:dyDescent="0.3">
      <c r="A4" s="5" t="s">
        <v>19</v>
      </c>
      <c r="B4" s="1" t="s">
        <v>20</v>
      </c>
      <c r="C4" s="5" t="s">
        <v>21</v>
      </c>
      <c r="D4" s="3" t="s">
        <v>22</v>
      </c>
      <c r="E4" s="5">
        <v>2</v>
      </c>
      <c r="F4" s="5"/>
      <c r="G4" s="1"/>
      <c r="H4" s="1"/>
      <c r="I4" s="15">
        <f>E4*F4</f>
        <v>0</v>
      </c>
    </row>
    <row r="5" spans="1:9" ht="72" x14ac:dyDescent="0.3">
      <c r="A5" s="5" t="s">
        <v>23</v>
      </c>
      <c r="B5" s="1" t="s">
        <v>24</v>
      </c>
      <c r="C5" s="5" t="s">
        <v>25</v>
      </c>
      <c r="D5" s="3" t="s">
        <v>26</v>
      </c>
      <c r="E5" s="5">
        <v>3</v>
      </c>
      <c r="F5" s="5"/>
      <c r="G5" s="1"/>
      <c r="H5" s="1"/>
      <c r="I5" s="15">
        <f t="shared" ref="I5:I22" si="0">E5*F5</f>
        <v>0</v>
      </c>
    </row>
    <row r="6" spans="1:9" ht="100.8" x14ac:dyDescent="0.3">
      <c r="A6" s="5" t="s">
        <v>27</v>
      </c>
      <c r="B6" s="1" t="s">
        <v>28</v>
      </c>
      <c r="C6" s="5" t="s">
        <v>29</v>
      </c>
      <c r="D6" s="3" t="s">
        <v>30</v>
      </c>
      <c r="E6" s="5">
        <v>2</v>
      </c>
      <c r="F6" s="5"/>
      <c r="G6" s="1"/>
      <c r="H6" s="1"/>
      <c r="I6" s="15">
        <f t="shared" si="0"/>
        <v>0</v>
      </c>
    </row>
    <row r="7" spans="1:9" ht="28.8" x14ac:dyDescent="0.3">
      <c r="A7" s="5" t="s">
        <v>31</v>
      </c>
      <c r="B7" s="1" t="s">
        <v>32</v>
      </c>
      <c r="C7" s="5" t="s">
        <v>33</v>
      </c>
      <c r="D7" s="3" t="s">
        <v>34</v>
      </c>
      <c r="E7" s="5">
        <v>2</v>
      </c>
      <c r="F7" s="5"/>
      <c r="G7" s="1"/>
      <c r="H7" s="1"/>
      <c r="I7" s="15">
        <f t="shared" si="0"/>
        <v>0</v>
      </c>
    </row>
    <row r="8" spans="1:9" ht="43.2" x14ac:dyDescent="0.3">
      <c r="A8" s="5" t="s">
        <v>35</v>
      </c>
      <c r="B8" s="1" t="s">
        <v>36</v>
      </c>
      <c r="C8" s="5" t="s">
        <v>37</v>
      </c>
      <c r="D8" s="3" t="s">
        <v>38</v>
      </c>
      <c r="E8" s="5">
        <v>3</v>
      </c>
      <c r="F8" s="5"/>
      <c r="G8" s="1"/>
      <c r="H8" s="1"/>
      <c r="I8" s="15">
        <f t="shared" si="0"/>
        <v>0</v>
      </c>
    </row>
    <row r="9" spans="1:9" ht="28.8" x14ac:dyDescent="0.3">
      <c r="A9" s="5" t="s">
        <v>39</v>
      </c>
      <c r="B9" s="1" t="s">
        <v>40</v>
      </c>
      <c r="C9" s="5" t="s">
        <v>41</v>
      </c>
      <c r="D9" s="3" t="s">
        <v>42</v>
      </c>
      <c r="E9" s="5">
        <v>3</v>
      </c>
      <c r="F9" s="5"/>
      <c r="G9" s="1"/>
      <c r="H9" s="1"/>
      <c r="I9" s="15">
        <f t="shared" si="0"/>
        <v>0</v>
      </c>
    </row>
    <row r="10" spans="1:9" ht="43.2" x14ac:dyDescent="0.3">
      <c r="A10" s="5" t="s">
        <v>43</v>
      </c>
      <c r="B10" s="1" t="s">
        <v>44</v>
      </c>
      <c r="C10" s="5" t="s">
        <v>37</v>
      </c>
      <c r="D10" s="3" t="s">
        <v>38</v>
      </c>
      <c r="E10" s="5">
        <v>1</v>
      </c>
      <c r="F10" s="5"/>
      <c r="G10" s="1"/>
      <c r="H10" s="1"/>
      <c r="I10" s="15">
        <f t="shared" si="0"/>
        <v>0</v>
      </c>
    </row>
    <row r="11" spans="1:9" ht="86.4" x14ac:dyDescent="0.3">
      <c r="A11" s="5" t="s">
        <v>45</v>
      </c>
      <c r="B11" s="1" t="s">
        <v>46</v>
      </c>
      <c r="C11" s="5" t="s">
        <v>47</v>
      </c>
      <c r="D11" s="3" t="s">
        <v>48</v>
      </c>
      <c r="E11" s="5">
        <v>1</v>
      </c>
      <c r="F11" s="5"/>
      <c r="G11" s="1"/>
      <c r="H11" s="1"/>
      <c r="I11" s="15">
        <f t="shared" si="0"/>
        <v>0</v>
      </c>
    </row>
    <row r="12" spans="1:9" x14ac:dyDescent="0.3">
      <c r="A12" s="5" t="s">
        <v>49</v>
      </c>
      <c r="B12" s="1" t="s">
        <v>50</v>
      </c>
      <c r="C12" s="5" t="s">
        <v>37</v>
      </c>
      <c r="D12" s="3" t="s">
        <v>51</v>
      </c>
      <c r="E12" s="5">
        <v>1</v>
      </c>
      <c r="F12" s="5"/>
      <c r="G12" s="1"/>
      <c r="H12" s="1"/>
      <c r="I12" s="15">
        <f t="shared" si="0"/>
        <v>0</v>
      </c>
    </row>
    <row r="13" spans="1:9" ht="28.8" x14ac:dyDescent="0.3">
      <c r="A13" s="5" t="s">
        <v>52</v>
      </c>
      <c r="B13" s="1" t="s">
        <v>53</v>
      </c>
      <c r="C13" s="5" t="s">
        <v>54</v>
      </c>
      <c r="D13" s="3" t="s">
        <v>55</v>
      </c>
      <c r="E13" s="5">
        <v>1</v>
      </c>
      <c r="F13" s="5"/>
      <c r="G13" s="1"/>
      <c r="H13" s="1"/>
      <c r="I13" s="15">
        <f t="shared" si="0"/>
        <v>0</v>
      </c>
    </row>
    <row r="14" spans="1:9" ht="57.6" x14ac:dyDescent="0.3">
      <c r="A14" s="5" t="s">
        <v>56</v>
      </c>
      <c r="B14" s="1" t="s">
        <v>57</v>
      </c>
      <c r="C14" s="5" t="s">
        <v>58</v>
      </c>
      <c r="D14" s="3" t="s">
        <v>59</v>
      </c>
      <c r="E14" s="5">
        <v>2</v>
      </c>
      <c r="F14" s="5"/>
      <c r="G14" s="1"/>
      <c r="H14" s="1"/>
      <c r="I14" s="15">
        <f t="shared" si="0"/>
        <v>0</v>
      </c>
    </row>
    <row r="15" spans="1:9" ht="43.2" x14ac:dyDescent="0.3">
      <c r="A15" s="5" t="s">
        <v>60</v>
      </c>
      <c r="B15" s="1" t="s">
        <v>61</v>
      </c>
      <c r="C15" s="5" t="s">
        <v>62</v>
      </c>
      <c r="D15" s="3" t="s">
        <v>63</v>
      </c>
      <c r="E15" s="5">
        <v>3</v>
      </c>
      <c r="F15" s="5"/>
      <c r="G15" s="1"/>
      <c r="H15" s="1"/>
      <c r="I15" s="15">
        <f t="shared" si="0"/>
        <v>0</v>
      </c>
    </row>
    <row r="16" spans="1:9" ht="57.6" x14ac:dyDescent="0.3">
      <c r="A16" s="5" t="s">
        <v>64</v>
      </c>
      <c r="B16" s="1" t="s">
        <v>65</v>
      </c>
      <c r="C16" s="5" t="s">
        <v>66</v>
      </c>
      <c r="D16" s="3" t="s">
        <v>67</v>
      </c>
      <c r="E16" s="5">
        <v>1</v>
      </c>
      <c r="F16" s="5"/>
      <c r="G16" s="1"/>
      <c r="H16" s="1"/>
      <c r="I16" s="15">
        <f t="shared" si="0"/>
        <v>0</v>
      </c>
    </row>
    <row r="17" spans="1:9" ht="57.6" x14ac:dyDescent="0.3">
      <c r="A17" s="5" t="s">
        <v>68</v>
      </c>
      <c r="B17" s="1" t="s">
        <v>69</v>
      </c>
      <c r="C17" s="5" t="s">
        <v>70</v>
      </c>
      <c r="D17" s="3" t="s">
        <v>71</v>
      </c>
      <c r="E17" s="5">
        <v>3</v>
      </c>
      <c r="F17" s="5"/>
      <c r="G17" s="1"/>
      <c r="H17" s="1"/>
      <c r="I17" s="15">
        <f t="shared" si="0"/>
        <v>0</v>
      </c>
    </row>
    <row r="18" spans="1:9" ht="57.6" x14ac:dyDescent="0.3">
      <c r="A18" s="5" t="s">
        <v>72</v>
      </c>
      <c r="B18" s="1" t="s">
        <v>73</v>
      </c>
      <c r="C18" s="5" t="s">
        <v>74</v>
      </c>
      <c r="D18" s="3" t="s">
        <v>71</v>
      </c>
      <c r="E18" s="5">
        <v>1</v>
      </c>
      <c r="F18" s="5"/>
      <c r="G18" s="1"/>
      <c r="H18" s="1"/>
      <c r="I18" s="15">
        <f t="shared" si="0"/>
        <v>0</v>
      </c>
    </row>
    <row r="19" spans="1:9" ht="43.2" x14ac:dyDescent="0.3">
      <c r="A19" s="5" t="s">
        <v>75</v>
      </c>
      <c r="B19" s="1" t="s">
        <v>76</v>
      </c>
      <c r="C19" s="5" t="s">
        <v>54</v>
      </c>
      <c r="D19" s="3" t="s">
        <v>77</v>
      </c>
      <c r="E19" s="5">
        <v>1</v>
      </c>
      <c r="F19" s="5"/>
      <c r="G19" s="1"/>
      <c r="H19" s="1"/>
      <c r="I19" s="15">
        <f t="shared" si="0"/>
        <v>0</v>
      </c>
    </row>
    <row r="20" spans="1:9" ht="115.2" x14ac:dyDescent="0.3">
      <c r="A20" s="5" t="s">
        <v>78</v>
      </c>
      <c r="B20" s="1" t="s">
        <v>79</v>
      </c>
      <c r="C20" s="5"/>
      <c r="D20" s="3" t="s">
        <v>85</v>
      </c>
      <c r="E20" s="5">
        <v>2</v>
      </c>
      <c r="F20" s="5"/>
      <c r="G20" s="1"/>
      <c r="H20" s="1"/>
      <c r="I20" s="15">
        <f t="shared" si="0"/>
        <v>0</v>
      </c>
    </row>
    <row r="21" spans="1:9" x14ac:dyDescent="0.3">
      <c r="A21" s="5"/>
      <c r="B21" s="1" t="s">
        <v>80</v>
      </c>
      <c r="C21" s="5"/>
      <c r="D21" s="3"/>
      <c r="E21" s="5">
        <v>1</v>
      </c>
      <c r="F21" s="5"/>
      <c r="I21" s="15">
        <f t="shared" si="0"/>
        <v>0</v>
      </c>
    </row>
    <row r="22" spans="1:9" x14ac:dyDescent="0.3">
      <c r="A22" s="5"/>
      <c r="B22" s="1" t="s">
        <v>81</v>
      </c>
      <c r="C22" s="5"/>
      <c r="D22" s="3"/>
      <c r="E22" s="5">
        <v>1</v>
      </c>
      <c r="F22" s="5"/>
      <c r="I22" s="15">
        <f t="shared" si="0"/>
        <v>0</v>
      </c>
    </row>
    <row r="23" spans="1:9" x14ac:dyDescent="0.3">
      <c r="A23" s="7"/>
      <c r="B23" s="7"/>
      <c r="C23" s="7"/>
      <c r="D23" s="7"/>
      <c r="E23" s="7"/>
      <c r="F23" s="7"/>
      <c r="I23" s="16"/>
    </row>
    <row r="24" spans="1:9" x14ac:dyDescent="0.3">
      <c r="B24" s="9" t="s">
        <v>82</v>
      </c>
      <c r="I24" s="17">
        <f>SUM(I4:I22)</f>
        <v>0</v>
      </c>
    </row>
    <row r="25" spans="1:9" x14ac:dyDescent="0.3">
      <c r="B25" s="8" t="s">
        <v>83</v>
      </c>
      <c r="I25" s="18">
        <f>I24*0.21</f>
        <v>0</v>
      </c>
    </row>
    <row r="26" spans="1:9" ht="15.6" x14ac:dyDescent="0.3">
      <c r="B26" s="8" t="s">
        <v>84</v>
      </c>
      <c r="I26" s="19">
        <f>I24+I25</f>
        <v>0</v>
      </c>
    </row>
    <row r="28" spans="1:9" x14ac:dyDescent="0.3">
      <c r="B28" s="13"/>
    </row>
    <row r="29" spans="1:9" x14ac:dyDescent="0.3">
      <c r="B29" s="13"/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aeb5e0-4d8c-495b-8ac8-9c7e0f9108af">
      <Terms xmlns="http://schemas.microsoft.com/office/infopath/2007/PartnerControls"/>
    </lcf76f155ced4ddcb4097134ff3c332f>
    <TaxCatchAll xmlns="1c1cfe40-64e6-48a4-a923-d8a21d9bc96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5" ma:contentTypeDescription="Vytvoří nový dokument" ma:contentTypeScope="" ma:versionID="19544547465c62a1384639bfb8523264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ec50c24212fe8b47600ee8a5c952b3e6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687A59-2A6C-4656-BA02-68ABED75CB74}">
  <ds:schemaRefs>
    <ds:schemaRef ds:uri="http://schemas.microsoft.com/office/2006/metadata/properties"/>
    <ds:schemaRef ds:uri="http://schemas.microsoft.com/office/infopath/2007/PartnerControls"/>
    <ds:schemaRef ds:uri="42aeb5e0-4d8c-495b-8ac8-9c7e0f9108af"/>
    <ds:schemaRef ds:uri="1c1cfe40-64e6-48a4-a923-d8a21d9bc96d"/>
  </ds:schemaRefs>
</ds:datastoreItem>
</file>

<file path=customXml/itemProps2.xml><?xml version="1.0" encoding="utf-8"?>
<ds:datastoreItem xmlns:ds="http://schemas.openxmlformats.org/officeDocument/2006/customXml" ds:itemID="{24FE1D18-72D8-42DD-8F0C-AADE04BB86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aeb5e0-4d8c-495b-8ac8-9c7e0f9108af"/>
    <ds:schemaRef ds:uri="1c1cfe40-64e6-48a4-a923-d8a21d9bc9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6D94A0E-E31B-4C16-BE03-C164CB00025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NPO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Dana Vlčková</dc:creator>
  <cp:keywords/>
  <dc:description/>
  <cp:lastModifiedBy>Elena Komjaty</cp:lastModifiedBy>
  <cp:revision/>
  <dcterms:created xsi:type="dcterms:W3CDTF">2024-06-25T10:22:13Z</dcterms:created>
  <dcterms:modified xsi:type="dcterms:W3CDTF">2025-04-08T14:07:23Z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0x010100C267FE34967BE34AA1C2910CD8452E2D</vt:lpwstr>
  </property>
  <property fmtid="{D5CDD505-2E9C-101B-9397-08002B2CF9AE}" pid="3" name="MediaServiceImageTags">
    <vt:lpwstr/>
  </property>
</Properties>
</file>